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hen2\Dropbox\DIY projects\00 AUDIO PROJECTS\Audio DSP\BOM\Main Board 5\"/>
    </mc:Choice>
  </mc:AlternateContent>
  <bookViews>
    <workbookView xWindow="0" yWindow="0" windowWidth="23040" windowHeight="9408"/>
  </bookViews>
  <sheets>
    <sheet name="Main board 5" sheetId="1" r:id="rId1"/>
  </sheets>
  <calcPr calcId="152511"/>
</workbook>
</file>

<file path=xl/calcChain.xml><?xml version="1.0" encoding="utf-8"?>
<calcChain xmlns="http://schemas.openxmlformats.org/spreadsheetml/2006/main">
  <c r="K20" i="1" l="1"/>
  <c r="K3" i="1" l="1"/>
  <c r="K4" i="1"/>
  <c r="K5" i="1"/>
  <c r="K6" i="1"/>
  <c r="K7" i="1"/>
  <c r="K8" i="1"/>
  <c r="K9" i="1"/>
  <c r="K10" i="1"/>
  <c r="K11" i="1"/>
  <c r="K12" i="1"/>
  <c r="K13" i="1"/>
  <c r="K16" i="1"/>
  <c r="K17" i="1"/>
  <c r="K18" i="1"/>
  <c r="K19" i="1"/>
  <c r="K23" i="1"/>
  <c r="K26" i="1"/>
  <c r="K27" i="1"/>
  <c r="K28" i="1"/>
  <c r="K29" i="1"/>
  <c r="K30" i="1"/>
  <c r="K33" i="1"/>
  <c r="K34" i="1"/>
  <c r="K35" i="1"/>
  <c r="K36" i="1"/>
  <c r="K37" i="1"/>
  <c r="K38" i="1"/>
  <c r="K41" i="1"/>
  <c r="K42" i="1"/>
  <c r="K43" i="1"/>
  <c r="K44" i="1"/>
  <c r="K45" i="1"/>
  <c r="K46" i="1" l="1"/>
  <c r="A46" i="1"/>
</calcChain>
</file>

<file path=xl/sharedStrings.xml><?xml version="1.0" encoding="utf-8"?>
<sst xmlns="http://schemas.openxmlformats.org/spreadsheetml/2006/main" count="275" uniqueCount="199">
  <si>
    <t>Qty</t>
  </si>
  <si>
    <t>Value</t>
  </si>
  <si>
    <t>Device</t>
  </si>
  <si>
    <t>Package</t>
  </si>
  <si>
    <t>Parts</t>
  </si>
  <si>
    <t>Description</t>
  </si>
  <si>
    <t>R-US_R0603</t>
  </si>
  <si>
    <t>R0603</t>
  </si>
  <si>
    <t>RESISTOR, American symbol</t>
  </si>
  <si>
    <t>0ZCB0035FF2G</t>
  </si>
  <si>
    <t>RF2118-000</t>
  </si>
  <si>
    <t>U3</t>
  </si>
  <si>
    <t>PTC resettable fuse, 2.5A hold current, 5.2A trip current</t>
  </si>
  <si>
    <t>100n</t>
  </si>
  <si>
    <t>C-USC0603K</t>
  </si>
  <si>
    <t>C0603K</t>
  </si>
  <si>
    <t>C1, C5, C7, C8, C9, C12, C36, C37, C39, C40, C41, C44, C46, C47, C48</t>
  </si>
  <si>
    <t>CAPACITOR, American symbol</t>
  </si>
  <si>
    <t>C20, C21</t>
  </si>
  <si>
    <t>1k</t>
  </si>
  <si>
    <t>R26</t>
  </si>
  <si>
    <t>1u</t>
  </si>
  <si>
    <t>C14, C18</t>
  </si>
  <si>
    <t>U6</t>
  </si>
  <si>
    <t>2u2</t>
  </si>
  <si>
    <t>C13</t>
  </si>
  <si>
    <t>3n3</t>
  </si>
  <si>
    <t>C33</t>
  </si>
  <si>
    <t>475, 1%</t>
  </si>
  <si>
    <t>R6, R7, R14, R16, R18, R20, R24</t>
  </si>
  <si>
    <t>49k9</t>
  </si>
  <si>
    <t>R10, R12</t>
  </si>
  <si>
    <t>4u7</t>
  </si>
  <si>
    <t>C15, C22</t>
  </si>
  <si>
    <t>56n</t>
  </si>
  <si>
    <t>ADAU1701</t>
  </si>
  <si>
    <t>QFP50P900X900X160-48N</t>
  </si>
  <si>
    <t>U1</t>
  </si>
  <si>
    <t>ADM811TARTZ-REEL7</t>
  </si>
  <si>
    <t>SOT192P237X117-4N</t>
  </si>
  <si>
    <t>U5</t>
  </si>
  <si>
    <t>Microprocessor Supervisory Circuits</t>
  </si>
  <si>
    <t>SOP65P490X110-8N</t>
  </si>
  <si>
    <t>U4</t>
  </si>
  <si>
    <t>AK4430</t>
  </si>
  <si>
    <t>SOP65P640X110-16N</t>
  </si>
  <si>
    <t>U7</t>
  </si>
  <si>
    <t>ASFL1-24.576MHZ-EC-T</t>
  </si>
  <si>
    <t>ASFL1</t>
  </si>
  <si>
    <t>ASF</t>
  </si>
  <si>
    <t>U8</t>
  </si>
  <si>
    <t>CRYSTAL CLOCK OSCILLATORS</t>
  </si>
  <si>
    <t>BC807-40,215</t>
  </si>
  <si>
    <t>BC807-40-PNP-SOT23-BEC</t>
  </si>
  <si>
    <t>SOT23-BEC</t>
  </si>
  <si>
    <t>T2</t>
  </si>
  <si>
    <t>C1608C0G1E562J080AA</t>
  </si>
  <si>
    <t>C16, C17, C24, C26, C28, C30</t>
  </si>
  <si>
    <t>CC0805ZKY5V6BB106</t>
  </si>
  <si>
    <t>C-USC0805K</t>
  </si>
  <si>
    <t>C0805K</t>
  </si>
  <si>
    <t>CIC10J601NC</t>
  </si>
  <si>
    <t>L0603</t>
  </si>
  <si>
    <t>L1, L2</t>
  </si>
  <si>
    <t>DC_POWER_JACK_PJ-102X</t>
  </si>
  <si>
    <t>PJ-102X</t>
  </si>
  <si>
    <t>J1</t>
  </si>
  <si>
    <t>EMVA6R3ADA221MF55G</t>
  </si>
  <si>
    <t>C2</t>
  </si>
  <si>
    <t>POLARIZED CAPACITOR, American symbol</t>
  </si>
  <si>
    <t>GRM21BR60G476ME15L</t>
  </si>
  <si>
    <t>C38</t>
  </si>
  <si>
    <t>MMBT3904LT1G</t>
  </si>
  <si>
    <t>MMBT3904LT1-NPN-SOT23-BEC</t>
  </si>
  <si>
    <t>T1</t>
  </si>
  <si>
    <t>N2510-6002-RB</t>
  </si>
  <si>
    <t>PAK100/2500-10</t>
  </si>
  <si>
    <t>X1</t>
  </si>
  <si>
    <t>3M (TM) Pak 100 4-Wall Header</t>
  </si>
  <si>
    <t>OS102011MS2QN1</t>
  </si>
  <si>
    <t>J2</t>
  </si>
  <si>
    <t>PESD5V0L2UU_115</t>
  </si>
  <si>
    <t>SOT323</t>
  </si>
  <si>
    <t>U2</t>
  </si>
  <si>
    <t>TVS diode, 5.8V, 70W, SOT323/SC70 package</t>
  </si>
  <si>
    <t>PMEG3005CT,215</t>
  </si>
  <si>
    <t>SOT95P230X110-3N</t>
  </si>
  <si>
    <t>U9</t>
  </si>
  <si>
    <t>500 mA low VF dual MEGA Schottky barrier rectifier</t>
  </si>
  <si>
    <t>PPPC152LFBN-RC</t>
  </si>
  <si>
    <t>FE15-2</t>
  </si>
  <si>
    <t>J3</t>
  </si>
  <si>
    <t>FEMALE HEADER</t>
  </si>
  <si>
    <t>PTS525SK08SMTR LFS</t>
  </si>
  <si>
    <t>TAC_SWITCHSMD</t>
  </si>
  <si>
    <t>TACTILE_SWITCH_SMD</t>
  </si>
  <si>
    <t>S1</t>
  </si>
  <si>
    <t>Momentary Switch</t>
  </si>
  <si>
    <t>Digikey #, 1 pc</t>
  </si>
  <si>
    <t>507-1488-1-ND</t>
  </si>
  <si>
    <t>Vendor</t>
  </si>
  <si>
    <t>Bel Fuse Inc</t>
  </si>
  <si>
    <t>PNP Transistor</t>
  </si>
  <si>
    <t>NPN Transistor</t>
  </si>
  <si>
    <t>CAPACITORS</t>
  </si>
  <si>
    <t>RESISTORS</t>
  </si>
  <si>
    <t>INDUCTORS</t>
  </si>
  <si>
    <t>INTEGRATED CIRCUITS</t>
  </si>
  <si>
    <t>ELECTROMECHANICAL</t>
  </si>
  <si>
    <t>Vendor #</t>
  </si>
  <si>
    <t>PJ-102A</t>
  </si>
  <si>
    <t>PESD5V0L2UU,115</t>
  </si>
  <si>
    <t>ADI</t>
  </si>
  <si>
    <t>AKM</t>
  </si>
  <si>
    <t>Microchip</t>
  </si>
  <si>
    <t>CUI Inc</t>
  </si>
  <si>
    <t>490-1532-1-ND</t>
  </si>
  <si>
    <t>GRM188R71C104KA01D</t>
  </si>
  <si>
    <t>Murata</t>
  </si>
  <si>
    <t>445-2666-1-ND</t>
  </si>
  <si>
    <t>TDK Corp</t>
  </si>
  <si>
    <t>100p, NP0/C0G</t>
  </si>
  <si>
    <t>C1608C0G1H101J080AA</t>
  </si>
  <si>
    <t>445-1281-1-ND</t>
  </si>
  <si>
    <t>Digikey price@100pc</t>
  </si>
  <si>
    <t>587-1242-1-ND</t>
  </si>
  <si>
    <t>LMK107B7105KA-T</t>
  </si>
  <si>
    <t>Taiyo Yuden</t>
  </si>
  <si>
    <t>1276-2087-1-ND</t>
  </si>
  <si>
    <t>CL10B475KQ8NQNC</t>
  </si>
  <si>
    <t>Samsung Electromech</t>
  </si>
  <si>
    <t>JMK107BJ225KAHT</t>
  </si>
  <si>
    <t>587-3386-1-ND</t>
  </si>
  <si>
    <t>CL10B332KB8SFNC</t>
  </si>
  <si>
    <t>1276-2034-1-ND</t>
  </si>
  <si>
    <t>CL10B563KB8SFNC</t>
  </si>
  <si>
    <t>1276-2097-1-ND</t>
  </si>
  <si>
    <t>311-1355-1-ND</t>
  </si>
  <si>
    <t>Yageo</t>
  </si>
  <si>
    <t>490-6469-1-ND</t>
  </si>
  <si>
    <t>565-2058-1-ND</t>
  </si>
  <si>
    <t>United Chemi-con</t>
  </si>
  <si>
    <t>SPDT switch</t>
  </si>
  <si>
    <t>DC power jack</t>
  </si>
  <si>
    <t>RMCF0603FT475RCT-ND</t>
  </si>
  <si>
    <t>RMCF0603FT475R</t>
  </si>
  <si>
    <t>Stackpole</t>
  </si>
  <si>
    <t>P49.9KHCT-ND</t>
  </si>
  <si>
    <t>ERJ-3EKF4992V</t>
  </si>
  <si>
    <t>Panasonic</t>
  </si>
  <si>
    <t>RMCF0603FT1K00CT-ND</t>
  </si>
  <si>
    <t>RMCF0603FT1K00</t>
  </si>
  <si>
    <t>1276-6355-1-ND</t>
  </si>
  <si>
    <t>ADAU1701JSTZ-RLCT-ND</t>
  </si>
  <si>
    <t>ADAU1701JSTZ-RL</t>
  </si>
  <si>
    <t>ADM811TARTZ-REEL7CT-ND</t>
  </si>
  <si>
    <t>974-1017-1-ND</t>
  </si>
  <si>
    <t>AK4430ETP-E2</t>
  </si>
  <si>
    <t>NXP</t>
  </si>
  <si>
    <t>568-6510-1-ND</t>
  </si>
  <si>
    <t>300-8253-1-ND</t>
  </si>
  <si>
    <t>Abracon</t>
  </si>
  <si>
    <t>568-1629-1-ND</t>
  </si>
  <si>
    <t>568-4808-1-ND</t>
  </si>
  <si>
    <t>MMBT3904LT1GOSCT-ND</t>
  </si>
  <si>
    <t>ON Semi</t>
  </si>
  <si>
    <t>CP-102A-ND</t>
  </si>
  <si>
    <t>CKN10229CT-ND</t>
  </si>
  <si>
    <t>C&amp;K Comp</t>
  </si>
  <si>
    <t>CKN9565-ND</t>
  </si>
  <si>
    <t>S7118-ND</t>
  </si>
  <si>
    <t>Sullins Connector</t>
  </si>
  <si>
    <t>MHC10K-ND</t>
  </si>
  <si>
    <t>3M</t>
  </si>
  <si>
    <t>Total Digikey price@100pc</t>
  </si>
  <si>
    <t>5n6, NP0/C0G</t>
  </si>
  <si>
    <t>10k, 1%</t>
  </si>
  <si>
    <t>R2, R3, R4, R5, R11, R13, R22, R23</t>
  </si>
  <si>
    <t>C19, C32</t>
  </si>
  <si>
    <t>Vishay</t>
  </si>
  <si>
    <t>MCT06030C1002FP500</t>
  </si>
  <si>
    <t>MCT0603-10.0K-CFCT-ND</t>
  </si>
  <si>
    <t>128K I2C CMOS Serial EEPROM</t>
  </si>
  <si>
    <t>153CLV-0605</t>
  </si>
  <si>
    <t>CPOL-US153CLV-0605</t>
  </si>
  <si>
    <t>LP3981IMM-3.3</t>
  </si>
  <si>
    <t>LP3981IMM</t>
  </si>
  <si>
    <t>TI</t>
  </si>
  <si>
    <t>LP3981IMM-3.3/NOPB</t>
  </si>
  <si>
    <t>LP3981IMM-3.3/NOPBCT-ND</t>
  </si>
  <si>
    <t>18k2, 1%</t>
  </si>
  <si>
    <t>R25</t>
  </si>
  <si>
    <t>RNCP0603FTD18K2</t>
  </si>
  <si>
    <t>RNCP0603FTD18K2CT-ND</t>
  </si>
  <si>
    <t xml:space="preserve"> </t>
  </si>
  <si>
    <t>24AA128-I/MS</t>
  </si>
  <si>
    <t>24AA128-I/MS-ND</t>
  </si>
  <si>
    <t>Remaining</t>
  </si>
  <si>
    <t>C3, C6, C10, C11, C34, C35, C42, C43, C45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</si>
</sst>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18" fillId="33" borderId="0" xfId="0" applyFont="1" applyFill="1" applyAlignment="1">
      <alignment horizontal="left" vertical="top" wrapText="1"/>
    </xf>
    <xf numFmtId="0" fontId="19" fillId="33" borderId="0" xfId="0" applyFont="1" applyFill="1" applyAlignment="1">
      <alignment horizontal="left" vertical="top" wrapText="1"/>
    </xf>
    <xf numFmtId="0" fontId="18" fillId="33" borderId="0" xfId="0" applyFont="1" applyFill="1" applyAlignment="1">
      <alignment horizontal="left" vertical="top"/>
    </xf>
    <xf numFmtId="0" fontId="19" fillId="34" borderId="0" xfId="0" applyFont="1" applyFill="1" applyAlignment="1">
      <alignment horizontal="left" vertical="top" wrapText="1"/>
    </xf>
    <xf numFmtId="0" fontId="19" fillId="33" borderId="0" xfId="0" applyFont="1" applyFill="1" applyAlignment="1">
      <alignment horizontal="left" vertical="top"/>
    </xf>
    <xf numFmtId="0" fontId="18" fillId="0" borderId="10" xfId="0" applyFont="1" applyBorder="1" applyAlignment="1">
      <alignment horizontal="left" vertical="top"/>
    </xf>
    <xf numFmtId="0" fontId="18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 vertical="top"/>
    </xf>
    <xf numFmtId="0" fontId="20" fillId="0" borderId="0" xfId="0" applyFont="1" applyFill="1" applyAlignment="1">
      <alignment horizontal="left" vertical="top"/>
    </xf>
    <xf numFmtId="49" fontId="18" fillId="0" borderId="0" xfId="0" applyNumberFormat="1" applyFont="1" applyFill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="85" zoomScaleNormal="85" workbookViewId="0">
      <pane ySplit="1" topLeftCell="A32" activePane="bottomLeft" state="frozen"/>
      <selection pane="bottomLeft" activeCell="D48" sqref="D48"/>
    </sheetView>
  </sheetViews>
  <sheetFormatPr defaultColWidth="8.88671875" defaultRowHeight="14.4" x14ac:dyDescent="0.3"/>
  <cols>
    <col min="1" max="1" width="4" style="2" customWidth="1"/>
    <col min="2" max="2" width="22.21875" style="2" customWidth="1"/>
    <col min="3" max="3" width="27.88671875" style="2" customWidth="1"/>
    <col min="4" max="4" width="16.77734375" style="2" customWidth="1"/>
    <col min="5" max="5" width="30.44140625" style="2" customWidth="1"/>
    <col min="6" max="6" width="26" style="2" customWidth="1"/>
    <col min="7" max="7" width="11.6640625" style="2" customWidth="1"/>
    <col min="8" max="8" width="22.21875" style="2" customWidth="1"/>
    <col min="9" max="9" width="24.88671875" style="2" customWidth="1"/>
    <col min="10" max="10" width="12.44140625" style="2" customWidth="1"/>
    <col min="11" max="11" width="12.6640625" style="2" customWidth="1"/>
    <col min="12" max="12" width="11" style="2" customWidth="1"/>
    <col min="13" max="16384" width="8.88671875" style="2"/>
  </cols>
  <sheetData>
    <row r="1" spans="1:12" s="6" customFormat="1" ht="28.8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100</v>
      </c>
      <c r="H1" s="6" t="s">
        <v>109</v>
      </c>
      <c r="I1" s="6" t="s">
        <v>98</v>
      </c>
      <c r="J1" s="6" t="s">
        <v>124</v>
      </c>
      <c r="K1" s="6" t="s">
        <v>174</v>
      </c>
      <c r="L1" s="6" t="s">
        <v>197</v>
      </c>
    </row>
    <row r="2" spans="1:12" s="7" customFormat="1" x14ac:dyDescent="0.3">
      <c r="A2" s="4"/>
      <c r="B2" s="4" t="s">
        <v>104</v>
      </c>
      <c r="C2" s="4"/>
      <c r="D2" s="4"/>
      <c r="E2" s="4"/>
      <c r="F2" s="4"/>
      <c r="G2" s="4"/>
      <c r="H2" s="4"/>
    </row>
    <row r="3" spans="1:12" s="11" customFormat="1" ht="28.8" x14ac:dyDescent="0.3">
      <c r="A3" s="9">
        <v>15</v>
      </c>
      <c r="B3" s="9" t="s">
        <v>13</v>
      </c>
      <c r="C3" s="9" t="s">
        <v>14</v>
      </c>
      <c r="D3" s="9" t="s">
        <v>15</v>
      </c>
      <c r="E3" s="9" t="s">
        <v>16</v>
      </c>
      <c r="F3" s="9" t="s">
        <v>17</v>
      </c>
      <c r="G3" s="9" t="s">
        <v>118</v>
      </c>
      <c r="H3" s="9" t="s">
        <v>117</v>
      </c>
      <c r="I3" s="10" t="s">
        <v>116</v>
      </c>
      <c r="J3" s="10">
        <v>8.6E-3</v>
      </c>
      <c r="K3" s="10">
        <f>J3*A3</f>
        <v>0.129</v>
      </c>
      <c r="L3" s="10">
        <v>54</v>
      </c>
    </row>
    <row r="4" spans="1:12" s="11" customFormat="1" x14ac:dyDescent="0.3">
      <c r="A4" s="9">
        <v>6</v>
      </c>
      <c r="B4" s="9" t="s">
        <v>175</v>
      </c>
      <c r="C4" s="9" t="s">
        <v>14</v>
      </c>
      <c r="D4" s="9" t="s">
        <v>15</v>
      </c>
      <c r="E4" s="9" t="s">
        <v>57</v>
      </c>
      <c r="F4" s="9" t="s">
        <v>17</v>
      </c>
      <c r="G4" s="9" t="s">
        <v>120</v>
      </c>
      <c r="H4" s="9" t="s">
        <v>56</v>
      </c>
      <c r="I4" s="10" t="s">
        <v>119</v>
      </c>
      <c r="J4" s="10">
        <v>0.12239999999999999</v>
      </c>
      <c r="K4" s="10">
        <f t="shared" ref="K4:K13" si="0">J4*A4</f>
        <v>0.73439999999999994</v>
      </c>
      <c r="L4" s="10">
        <v>16</v>
      </c>
    </row>
    <row r="5" spans="1:12" s="11" customFormat="1" x14ac:dyDescent="0.3">
      <c r="A5" s="9">
        <v>2</v>
      </c>
      <c r="B5" s="9" t="s">
        <v>121</v>
      </c>
      <c r="C5" s="9" t="s">
        <v>14</v>
      </c>
      <c r="D5" s="9" t="s">
        <v>15</v>
      </c>
      <c r="E5" s="9" t="s">
        <v>18</v>
      </c>
      <c r="F5" s="9" t="s">
        <v>17</v>
      </c>
      <c r="G5" s="9" t="s">
        <v>120</v>
      </c>
      <c r="H5" s="9" t="s">
        <v>122</v>
      </c>
      <c r="I5" s="10" t="s">
        <v>123</v>
      </c>
      <c r="J5" s="10">
        <v>1.23E-2</v>
      </c>
      <c r="K5" s="10">
        <f t="shared" si="0"/>
        <v>2.46E-2</v>
      </c>
      <c r="L5" s="10">
        <v>4</v>
      </c>
    </row>
    <row r="6" spans="1:12" s="11" customFormat="1" x14ac:dyDescent="0.3">
      <c r="A6" s="9">
        <v>2</v>
      </c>
      <c r="B6" s="9" t="s">
        <v>21</v>
      </c>
      <c r="C6" s="9" t="s">
        <v>14</v>
      </c>
      <c r="D6" s="9" t="s">
        <v>15</v>
      </c>
      <c r="E6" s="9" t="s">
        <v>22</v>
      </c>
      <c r="F6" s="9" t="s">
        <v>17</v>
      </c>
      <c r="G6" s="9" t="s">
        <v>127</v>
      </c>
      <c r="H6" s="10" t="s">
        <v>126</v>
      </c>
      <c r="I6" s="10" t="s">
        <v>125</v>
      </c>
      <c r="J6" s="10">
        <v>1.8700000000000001E-2</v>
      </c>
      <c r="K6" s="10">
        <f t="shared" si="0"/>
        <v>3.7400000000000003E-2</v>
      </c>
      <c r="L6" s="10">
        <v>16</v>
      </c>
    </row>
    <row r="7" spans="1:12" s="11" customFormat="1" ht="28.8" x14ac:dyDescent="0.3">
      <c r="A7" s="9">
        <v>2</v>
      </c>
      <c r="B7" s="9" t="s">
        <v>32</v>
      </c>
      <c r="C7" s="9" t="s">
        <v>14</v>
      </c>
      <c r="D7" s="9" t="s">
        <v>15</v>
      </c>
      <c r="E7" s="9" t="s">
        <v>33</v>
      </c>
      <c r="F7" s="9" t="s">
        <v>17</v>
      </c>
      <c r="G7" s="9" t="s">
        <v>130</v>
      </c>
      <c r="H7" s="9" t="s">
        <v>129</v>
      </c>
      <c r="I7" s="10" t="s">
        <v>128</v>
      </c>
      <c r="J7" s="10">
        <v>3.4000000000000002E-2</v>
      </c>
      <c r="K7" s="10">
        <f t="shared" si="0"/>
        <v>6.8000000000000005E-2</v>
      </c>
      <c r="L7" s="10">
        <v>2</v>
      </c>
    </row>
    <row r="8" spans="1:12" s="11" customFormat="1" x14ac:dyDescent="0.3">
      <c r="A8" s="9">
        <v>1</v>
      </c>
      <c r="B8" s="9" t="s">
        <v>24</v>
      </c>
      <c r="C8" s="9" t="s">
        <v>14</v>
      </c>
      <c r="D8" s="9" t="s">
        <v>15</v>
      </c>
      <c r="E8" s="9" t="s">
        <v>25</v>
      </c>
      <c r="F8" s="9" t="s">
        <v>17</v>
      </c>
      <c r="G8" s="9" t="s">
        <v>127</v>
      </c>
      <c r="H8" s="9" t="s">
        <v>131</v>
      </c>
      <c r="I8" s="10" t="s">
        <v>132</v>
      </c>
      <c r="J8" s="10">
        <v>3.6299999999999999E-2</v>
      </c>
      <c r="K8" s="10">
        <f t="shared" si="0"/>
        <v>3.6299999999999999E-2</v>
      </c>
      <c r="L8" s="10">
        <v>7</v>
      </c>
    </row>
    <row r="9" spans="1:12" s="11" customFormat="1" ht="28.8" x14ac:dyDescent="0.3">
      <c r="A9" s="9">
        <v>1</v>
      </c>
      <c r="B9" s="9" t="s">
        <v>26</v>
      </c>
      <c r="C9" s="9" t="s">
        <v>14</v>
      </c>
      <c r="D9" s="9" t="s">
        <v>15</v>
      </c>
      <c r="E9" s="9" t="s">
        <v>27</v>
      </c>
      <c r="F9" s="9" t="s">
        <v>17</v>
      </c>
      <c r="G9" s="9" t="s">
        <v>130</v>
      </c>
      <c r="H9" s="9" t="s">
        <v>133</v>
      </c>
      <c r="I9" s="10" t="s">
        <v>134</v>
      </c>
      <c r="J9" s="10">
        <v>6.7999999999999996E-3</v>
      </c>
      <c r="K9" s="10">
        <f t="shared" si="0"/>
        <v>6.7999999999999996E-3</v>
      </c>
      <c r="L9" s="10">
        <v>7</v>
      </c>
    </row>
    <row r="10" spans="1:12" s="11" customFormat="1" ht="28.8" x14ac:dyDescent="0.3">
      <c r="A10" s="9">
        <v>2</v>
      </c>
      <c r="B10" s="9" t="s">
        <v>34</v>
      </c>
      <c r="C10" s="9" t="s">
        <v>14</v>
      </c>
      <c r="D10" s="9" t="s">
        <v>15</v>
      </c>
      <c r="E10" s="9" t="s">
        <v>178</v>
      </c>
      <c r="F10" s="9" t="s">
        <v>17</v>
      </c>
      <c r="G10" s="9" t="s">
        <v>130</v>
      </c>
      <c r="H10" s="9" t="s">
        <v>135</v>
      </c>
      <c r="I10" s="10" t="s">
        <v>136</v>
      </c>
      <c r="J10" s="10">
        <v>1.9300000000000001E-2</v>
      </c>
      <c r="K10" s="10">
        <f t="shared" si="0"/>
        <v>3.8600000000000002E-2</v>
      </c>
      <c r="L10" s="10">
        <v>3</v>
      </c>
    </row>
    <row r="11" spans="1:12" s="11" customFormat="1" ht="28.8" x14ac:dyDescent="0.3">
      <c r="A11" s="9">
        <v>9</v>
      </c>
      <c r="B11" s="9" t="s">
        <v>58</v>
      </c>
      <c r="C11" s="9" t="s">
        <v>59</v>
      </c>
      <c r="D11" s="9" t="s">
        <v>60</v>
      </c>
      <c r="E11" s="9" t="s">
        <v>198</v>
      </c>
      <c r="F11" s="9" t="s">
        <v>17</v>
      </c>
      <c r="G11" s="9" t="s">
        <v>138</v>
      </c>
      <c r="H11" s="9" t="s">
        <v>58</v>
      </c>
      <c r="I11" s="10" t="s">
        <v>137</v>
      </c>
      <c r="J11" s="10">
        <v>5.3199999999999997E-2</v>
      </c>
      <c r="K11" s="10">
        <f t="shared" si="0"/>
        <v>0.4788</v>
      </c>
      <c r="L11" s="10">
        <v>23</v>
      </c>
    </row>
    <row r="12" spans="1:12" s="11" customFormat="1" x14ac:dyDescent="0.3">
      <c r="A12" s="9">
        <v>1</v>
      </c>
      <c r="B12" s="9" t="s">
        <v>70</v>
      </c>
      <c r="C12" s="9" t="s">
        <v>59</v>
      </c>
      <c r="D12" s="9" t="s">
        <v>60</v>
      </c>
      <c r="E12" s="9" t="s">
        <v>71</v>
      </c>
      <c r="F12" s="9" t="s">
        <v>17</v>
      </c>
      <c r="G12" s="9" t="s">
        <v>118</v>
      </c>
      <c r="H12" s="9" t="s">
        <v>70</v>
      </c>
      <c r="I12" s="10" t="s">
        <v>139</v>
      </c>
      <c r="J12" s="10">
        <v>0.31950000000000001</v>
      </c>
      <c r="K12" s="10">
        <f t="shared" si="0"/>
        <v>0.31950000000000001</v>
      </c>
      <c r="L12" s="10">
        <v>2</v>
      </c>
    </row>
    <row r="13" spans="1:12" s="11" customFormat="1" ht="28.8" x14ac:dyDescent="0.3">
      <c r="A13" s="9">
        <v>1</v>
      </c>
      <c r="B13" s="9" t="s">
        <v>67</v>
      </c>
      <c r="C13" s="9" t="s">
        <v>184</v>
      </c>
      <c r="D13" s="9" t="s">
        <v>183</v>
      </c>
      <c r="E13" s="9" t="s">
        <v>68</v>
      </c>
      <c r="F13" s="9" t="s">
        <v>69</v>
      </c>
      <c r="G13" s="9" t="s">
        <v>141</v>
      </c>
      <c r="H13" s="9" t="s">
        <v>67</v>
      </c>
      <c r="I13" s="10" t="s">
        <v>140</v>
      </c>
      <c r="J13" s="10">
        <v>0.154</v>
      </c>
      <c r="K13" s="10">
        <f t="shared" si="0"/>
        <v>0.154</v>
      </c>
      <c r="L13" s="10">
        <v>2</v>
      </c>
    </row>
    <row r="14" spans="1:12" x14ac:dyDescent="0.3">
      <c r="A14" s="1"/>
      <c r="B14" s="1"/>
      <c r="C14" s="1"/>
      <c r="D14" s="1"/>
      <c r="E14" s="1"/>
      <c r="F14" s="1"/>
      <c r="G14" s="1"/>
      <c r="H14" s="1"/>
    </row>
    <row r="15" spans="1:12" s="5" customFormat="1" x14ac:dyDescent="0.3">
      <c r="A15" s="3"/>
      <c r="B15" s="4" t="s">
        <v>105</v>
      </c>
      <c r="C15" s="3"/>
      <c r="D15" s="3"/>
      <c r="E15" s="3"/>
      <c r="F15" s="3"/>
      <c r="G15" s="3"/>
      <c r="H15" s="3"/>
    </row>
    <row r="16" spans="1:12" s="11" customFormat="1" x14ac:dyDescent="0.3">
      <c r="A16" s="9">
        <v>7</v>
      </c>
      <c r="B16" s="9" t="s">
        <v>28</v>
      </c>
      <c r="C16" s="9" t="s">
        <v>6</v>
      </c>
      <c r="D16" s="9" t="s">
        <v>7</v>
      </c>
      <c r="E16" s="9" t="s">
        <v>29</v>
      </c>
      <c r="F16" s="9" t="s">
        <v>8</v>
      </c>
      <c r="G16" s="9" t="s">
        <v>146</v>
      </c>
      <c r="H16" s="9" t="s">
        <v>145</v>
      </c>
      <c r="I16" s="10" t="s">
        <v>144</v>
      </c>
      <c r="J16" s="10">
        <v>1.0500000000000001E-2</v>
      </c>
      <c r="K16" s="10">
        <f t="shared" ref="K16:K20" si="1">J16*A16</f>
        <v>7.350000000000001E-2</v>
      </c>
      <c r="L16" s="10">
        <v>29</v>
      </c>
    </row>
    <row r="17" spans="1:12" s="11" customFormat="1" x14ac:dyDescent="0.3">
      <c r="A17" s="9">
        <v>8</v>
      </c>
      <c r="B17" s="9" t="s">
        <v>176</v>
      </c>
      <c r="C17" s="9" t="s">
        <v>6</v>
      </c>
      <c r="D17" s="9" t="s">
        <v>7</v>
      </c>
      <c r="E17" s="12" t="s">
        <v>177</v>
      </c>
      <c r="F17" s="9" t="s">
        <v>8</v>
      </c>
      <c r="G17" s="9" t="s">
        <v>179</v>
      </c>
      <c r="H17" s="9" t="s">
        <v>180</v>
      </c>
      <c r="I17" s="10" t="s">
        <v>181</v>
      </c>
      <c r="J17" s="10">
        <v>4.0800000000000003E-2</v>
      </c>
      <c r="K17" s="10">
        <f t="shared" si="1"/>
        <v>0.32640000000000002</v>
      </c>
      <c r="L17" s="10">
        <v>28</v>
      </c>
    </row>
    <row r="18" spans="1:12" s="11" customFormat="1" x14ac:dyDescent="0.3">
      <c r="A18" s="9">
        <v>2</v>
      </c>
      <c r="B18" s="9" t="s">
        <v>30</v>
      </c>
      <c r="C18" s="9" t="s">
        <v>6</v>
      </c>
      <c r="D18" s="9" t="s">
        <v>7</v>
      </c>
      <c r="E18" s="9" t="s">
        <v>31</v>
      </c>
      <c r="F18" s="9" t="s">
        <v>8</v>
      </c>
      <c r="G18" s="9" t="s">
        <v>149</v>
      </c>
      <c r="H18" s="9" t="s">
        <v>148</v>
      </c>
      <c r="I18" s="10" t="s">
        <v>147</v>
      </c>
      <c r="J18" s="10">
        <v>1.14E-2</v>
      </c>
      <c r="K18" s="10">
        <f t="shared" si="1"/>
        <v>2.2800000000000001E-2</v>
      </c>
      <c r="L18" s="10">
        <v>42</v>
      </c>
    </row>
    <row r="19" spans="1:12" s="11" customFormat="1" x14ac:dyDescent="0.3">
      <c r="A19" s="9">
        <v>1</v>
      </c>
      <c r="B19" s="9" t="s">
        <v>19</v>
      </c>
      <c r="C19" s="9" t="s">
        <v>6</v>
      </c>
      <c r="D19" s="9" t="s">
        <v>7</v>
      </c>
      <c r="E19" s="9" t="s">
        <v>20</v>
      </c>
      <c r="F19" s="9" t="s">
        <v>8</v>
      </c>
      <c r="G19" s="9" t="s">
        <v>146</v>
      </c>
      <c r="H19" s="9" t="s">
        <v>151</v>
      </c>
      <c r="I19" s="10" t="s">
        <v>150</v>
      </c>
      <c r="J19" s="10">
        <v>1.0500000000000001E-2</v>
      </c>
      <c r="K19" s="10">
        <f t="shared" si="1"/>
        <v>1.0500000000000001E-2</v>
      </c>
      <c r="L19" s="10">
        <v>3</v>
      </c>
    </row>
    <row r="20" spans="1:12" s="11" customFormat="1" x14ac:dyDescent="0.3">
      <c r="A20" s="9">
        <v>1</v>
      </c>
      <c r="B20" s="9" t="s">
        <v>190</v>
      </c>
      <c r="C20" s="9" t="s">
        <v>6</v>
      </c>
      <c r="D20" s="9" t="s">
        <v>7</v>
      </c>
      <c r="E20" s="9" t="s">
        <v>191</v>
      </c>
      <c r="F20" s="9" t="s">
        <v>8</v>
      </c>
      <c r="G20" s="9" t="s">
        <v>146</v>
      </c>
      <c r="H20" s="9" t="s">
        <v>192</v>
      </c>
      <c r="I20" s="10" t="s">
        <v>193</v>
      </c>
      <c r="J20" s="10">
        <v>1.5800000000000002E-2</v>
      </c>
      <c r="K20" s="10">
        <f t="shared" si="1"/>
        <v>1.5800000000000002E-2</v>
      </c>
      <c r="L20" s="10">
        <v>7</v>
      </c>
    </row>
    <row r="21" spans="1:12" x14ac:dyDescent="0.3">
      <c r="A21" s="1"/>
      <c r="B21" s="1"/>
      <c r="C21" s="1"/>
      <c r="D21" s="1"/>
      <c r="E21" s="1"/>
      <c r="F21" s="1"/>
      <c r="G21" s="1"/>
      <c r="H21" s="1"/>
    </row>
    <row r="22" spans="1:12" s="5" customFormat="1" x14ac:dyDescent="0.3">
      <c r="A22" s="3"/>
      <c r="B22" s="4" t="s">
        <v>106</v>
      </c>
      <c r="C22" s="3"/>
      <c r="D22" s="3"/>
      <c r="E22" s="3"/>
      <c r="F22" s="3"/>
      <c r="G22" s="3"/>
      <c r="H22" s="3"/>
    </row>
    <row r="23" spans="1:12" s="11" customFormat="1" ht="28.8" x14ac:dyDescent="0.3">
      <c r="A23" s="9">
        <v>2</v>
      </c>
      <c r="B23" s="9" t="s">
        <v>61</v>
      </c>
      <c r="C23" s="9" t="s">
        <v>62</v>
      </c>
      <c r="D23" s="9">
        <v>603</v>
      </c>
      <c r="E23" s="9" t="s">
        <v>63</v>
      </c>
      <c r="F23" s="9"/>
      <c r="G23" s="9" t="s">
        <v>130</v>
      </c>
      <c r="H23" s="9" t="s">
        <v>61</v>
      </c>
      <c r="I23" s="10" t="s">
        <v>152</v>
      </c>
      <c r="J23" s="10">
        <v>2.18E-2</v>
      </c>
      <c r="K23" s="10">
        <f t="shared" ref="K23" si="2">J23*A23</f>
        <v>4.36E-2</v>
      </c>
      <c r="L23" s="10">
        <v>4</v>
      </c>
    </row>
    <row r="24" spans="1:12" x14ac:dyDescent="0.3">
      <c r="A24" s="1"/>
      <c r="B24" s="1"/>
      <c r="C24" s="1"/>
      <c r="D24" s="1"/>
      <c r="E24" s="1"/>
      <c r="F24" s="1"/>
      <c r="G24" s="1"/>
      <c r="H24" s="1"/>
    </row>
    <row r="25" spans="1:12" s="5" customFormat="1" x14ac:dyDescent="0.3">
      <c r="A25" s="3"/>
      <c r="B25" s="4" t="s">
        <v>107</v>
      </c>
      <c r="C25" s="3"/>
      <c r="D25" s="3"/>
      <c r="E25" s="3"/>
      <c r="F25" s="3"/>
      <c r="G25" s="3"/>
      <c r="H25" s="3"/>
    </row>
    <row r="26" spans="1:12" s="11" customFormat="1" ht="28.8" x14ac:dyDescent="0.3">
      <c r="A26" s="9">
        <v>1</v>
      </c>
      <c r="B26" s="9" t="s">
        <v>35</v>
      </c>
      <c r="C26" s="9" t="s">
        <v>35</v>
      </c>
      <c r="D26" s="9" t="s">
        <v>36</v>
      </c>
      <c r="E26" s="9" t="s">
        <v>37</v>
      </c>
      <c r="F26" s="9"/>
      <c r="G26" s="9" t="s">
        <v>112</v>
      </c>
      <c r="H26" s="9" t="s">
        <v>154</v>
      </c>
      <c r="I26" s="10" t="s">
        <v>153</v>
      </c>
      <c r="J26" s="10">
        <v>7.8994</v>
      </c>
      <c r="K26" s="10">
        <f t="shared" ref="K26:K30" si="3">J26*A26</f>
        <v>7.8994</v>
      </c>
      <c r="L26" s="10">
        <v>2</v>
      </c>
    </row>
    <row r="27" spans="1:12" s="11" customFormat="1" ht="28.8" x14ac:dyDescent="0.3">
      <c r="A27" s="9">
        <v>1</v>
      </c>
      <c r="B27" s="9" t="s">
        <v>195</v>
      </c>
      <c r="C27" s="9" t="s">
        <v>195</v>
      </c>
      <c r="D27" s="9" t="s">
        <v>42</v>
      </c>
      <c r="E27" s="9" t="s">
        <v>23</v>
      </c>
      <c r="F27" s="9" t="s">
        <v>182</v>
      </c>
      <c r="G27" s="9" t="s">
        <v>114</v>
      </c>
      <c r="H27" s="9" t="s">
        <v>195</v>
      </c>
      <c r="I27" s="10" t="s">
        <v>196</v>
      </c>
      <c r="J27" s="10">
        <v>0.54</v>
      </c>
      <c r="K27" s="10">
        <f t="shared" si="3"/>
        <v>0.54</v>
      </c>
      <c r="L27" s="10">
        <v>2</v>
      </c>
    </row>
    <row r="28" spans="1:12" s="11" customFormat="1" ht="28.8" x14ac:dyDescent="0.3">
      <c r="A28" s="9">
        <v>1</v>
      </c>
      <c r="B28" s="9" t="s">
        <v>38</v>
      </c>
      <c r="C28" s="9" t="s">
        <v>38</v>
      </c>
      <c r="D28" s="9" t="s">
        <v>39</v>
      </c>
      <c r="E28" s="9" t="s">
        <v>40</v>
      </c>
      <c r="F28" s="9" t="s">
        <v>41</v>
      </c>
      <c r="G28" s="9" t="s">
        <v>112</v>
      </c>
      <c r="H28" s="9" t="s">
        <v>38</v>
      </c>
      <c r="I28" s="10" t="s">
        <v>155</v>
      </c>
      <c r="J28" s="10">
        <v>1.0607</v>
      </c>
      <c r="K28" s="10">
        <f t="shared" si="3"/>
        <v>1.0607</v>
      </c>
      <c r="L28" s="10">
        <v>2</v>
      </c>
    </row>
    <row r="29" spans="1:12" s="11" customFormat="1" ht="28.8" x14ac:dyDescent="0.3">
      <c r="A29" s="9">
        <v>1</v>
      </c>
      <c r="B29" s="9" t="s">
        <v>185</v>
      </c>
      <c r="C29" s="9" t="s">
        <v>186</v>
      </c>
      <c r="D29" s="9" t="s">
        <v>42</v>
      </c>
      <c r="E29" s="9" t="s">
        <v>43</v>
      </c>
      <c r="F29" s="9"/>
      <c r="G29" s="9" t="s">
        <v>187</v>
      </c>
      <c r="H29" s="9" t="s">
        <v>188</v>
      </c>
      <c r="I29" s="10" t="s">
        <v>189</v>
      </c>
      <c r="J29" s="10">
        <v>0.47539999999999999</v>
      </c>
      <c r="K29" s="10">
        <f t="shared" si="3"/>
        <v>0.47539999999999999</v>
      </c>
      <c r="L29" s="10">
        <v>2</v>
      </c>
    </row>
    <row r="30" spans="1:12" s="11" customFormat="1" ht="28.8" x14ac:dyDescent="0.3">
      <c r="A30" s="9">
        <v>1</v>
      </c>
      <c r="B30" s="9" t="s">
        <v>44</v>
      </c>
      <c r="C30" s="9" t="s">
        <v>44</v>
      </c>
      <c r="D30" s="9" t="s">
        <v>45</v>
      </c>
      <c r="E30" s="9" t="s">
        <v>46</v>
      </c>
      <c r="F30" s="9"/>
      <c r="G30" s="9" t="s">
        <v>113</v>
      </c>
      <c r="H30" s="9" t="s">
        <v>157</v>
      </c>
      <c r="I30" s="10" t="s">
        <v>156</v>
      </c>
      <c r="J30" s="10">
        <v>1.2347999999999999</v>
      </c>
      <c r="K30" s="10">
        <f t="shared" si="3"/>
        <v>1.2347999999999999</v>
      </c>
      <c r="L30" s="10">
        <v>2</v>
      </c>
    </row>
    <row r="31" spans="1:12" x14ac:dyDescent="0.3">
      <c r="A31" s="1"/>
      <c r="B31" s="1"/>
      <c r="C31" s="1"/>
      <c r="D31" s="1"/>
      <c r="E31" s="1"/>
      <c r="F31" s="1"/>
      <c r="G31" s="1"/>
      <c r="H31" s="1"/>
    </row>
    <row r="32" spans="1:12" s="5" customFormat="1" x14ac:dyDescent="0.3">
      <c r="A32" s="3"/>
      <c r="B32" s="4" t="s">
        <v>194</v>
      </c>
      <c r="C32" s="3"/>
      <c r="D32" s="3"/>
      <c r="E32" s="3"/>
      <c r="F32" s="3"/>
      <c r="G32" s="3"/>
      <c r="H32" s="3"/>
    </row>
    <row r="33" spans="1:12" s="11" customFormat="1" ht="28.8" x14ac:dyDescent="0.3">
      <c r="A33" s="9">
        <v>1</v>
      </c>
      <c r="B33" s="9" t="s">
        <v>85</v>
      </c>
      <c r="C33" s="9" t="s">
        <v>85</v>
      </c>
      <c r="D33" s="9" t="s">
        <v>86</v>
      </c>
      <c r="E33" s="9" t="s">
        <v>87</v>
      </c>
      <c r="F33" s="9" t="s">
        <v>88</v>
      </c>
      <c r="G33" s="9" t="s">
        <v>158</v>
      </c>
      <c r="H33" s="9" t="s">
        <v>85</v>
      </c>
      <c r="I33" s="9" t="s">
        <v>159</v>
      </c>
      <c r="J33" s="10">
        <v>0.25369999999999998</v>
      </c>
      <c r="K33" s="10">
        <f t="shared" ref="K33:K38" si="4">J33*A33</f>
        <v>0.25369999999999998</v>
      </c>
      <c r="L33" s="10">
        <v>2</v>
      </c>
    </row>
    <row r="34" spans="1:12" s="11" customFormat="1" x14ac:dyDescent="0.3">
      <c r="A34" s="9">
        <v>1</v>
      </c>
      <c r="B34" s="9" t="s">
        <v>47</v>
      </c>
      <c r="C34" s="9" t="s">
        <v>48</v>
      </c>
      <c r="D34" s="9" t="s">
        <v>49</v>
      </c>
      <c r="E34" s="9" t="s">
        <v>50</v>
      </c>
      <c r="F34" s="9" t="s">
        <v>51</v>
      </c>
      <c r="G34" s="9" t="s">
        <v>161</v>
      </c>
      <c r="H34" s="9" t="s">
        <v>47</v>
      </c>
      <c r="I34" s="9" t="s">
        <v>160</v>
      </c>
      <c r="J34" s="10">
        <v>1.0017</v>
      </c>
      <c r="K34" s="10">
        <f t="shared" si="4"/>
        <v>1.0017</v>
      </c>
      <c r="L34" s="10">
        <v>2</v>
      </c>
    </row>
    <row r="35" spans="1:12" s="11" customFormat="1" ht="28.8" x14ac:dyDescent="0.3">
      <c r="A35" s="9">
        <v>1</v>
      </c>
      <c r="B35" s="9" t="s">
        <v>111</v>
      </c>
      <c r="C35" s="9" t="s">
        <v>81</v>
      </c>
      <c r="D35" s="9" t="s">
        <v>82</v>
      </c>
      <c r="E35" s="9" t="s">
        <v>83</v>
      </c>
      <c r="F35" s="9" t="s">
        <v>84</v>
      </c>
      <c r="G35" s="9" t="s">
        <v>158</v>
      </c>
      <c r="H35" s="9" t="s">
        <v>111</v>
      </c>
      <c r="I35" s="10" t="s">
        <v>163</v>
      </c>
      <c r="J35" s="10">
        <v>0.222</v>
      </c>
      <c r="K35" s="10">
        <f t="shared" si="4"/>
        <v>0.222</v>
      </c>
      <c r="L35" s="10">
        <v>1</v>
      </c>
    </row>
    <row r="36" spans="1:12" s="11" customFormat="1" ht="28.8" x14ac:dyDescent="0.3">
      <c r="A36" s="9">
        <v>1</v>
      </c>
      <c r="B36" s="9" t="s">
        <v>9</v>
      </c>
      <c r="C36" s="9" t="s">
        <v>10</v>
      </c>
      <c r="D36" s="9">
        <v>1210</v>
      </c>
      <c r="E36" s="9" t="s">
        <v>11</v>
      </c>
      <c r="F36" s="9" t="s">
        <v>12</v>
      </c>
      <c r="G36" s="9" t="s">
        <v>101</v>
      </c>
      <c r="H36" s="9" t="s">
        <v>9</v>
      </c>
      <c r="I36" s="10" t="s">
        <v>99</v>
      </c>
      <c r="J36" s="10">
        <v>0.12479999999999999</v>
      </c>
      <c r="K36" s="10">
        <f t="shared" si="4"/>
        <v>0.12479999999999999</v>
      </c>
      <c r="L36" s="10">
        <v>2</v>
      </c>
    </row>
    <row r="37" spans="1:12" s="11" customFormat="1" x14ac:dyDescent="0.3">
      <c r="A37" s="9">
        <v>1</v>
      </c>
      <c r="B37" s="9" t="s">
        <v>52</v>
      </c>
      <c r="C37" s="9" t="s">
        <v>53</v>
      </c>
      <c r="D37" s="9" t="s">
        <v>54</v>
      </c>
      <c r="E37" s="9" t="s">
        <v>55</v>
      </c>
      <c r="F37" s="9" t="s">
        <v>102</v>
      </c>
      <c r="G37" s="9" t="s">
        <v>158</v>
      </c>
      <c r="H37" s="9" t="s">
        <v>52</v>
      </c>
      <c r="I37" s="9" t="s">
        <v>162</v>
      </c>
      <c r="J37" s="10">
        <v>8.7099999999999997E-2</v>
      </c>
      <c r="K37" s="10">
        <f t="shared" si="4"/>
        <v>8.7099999999999997E-2</v>
      </c>
      <c r="L37" s="10">
        <v>2</v>
      </c>
    </row>
    <row r="38" spans="1:12" s="11" customFormat="1" x14ac:dyDescent="0.3">
      <c r="A38" s="9">
        <v>1</v>
      </c>
      <c r="B38" s="9" t="s">
        <v>72</v>
      </c>
      <c r="C38" s="9" t="s">
        <v>73</v>
      </c>
      <c r="D38" s="9" t="s">
        <v>54</v>
      </c>
      <c r="E38" s="9" t="s">
        <v>74</v>
      </c>
      <c r="F38" s="9" t="s">
        <v>103</v>
      </c>
      <c r="G38" s="9" t="s">
        <v>165</v>
      </c>
      <c r="H38" s="9" t="s">
        <v>72</v>
      </c>
      <c r="I38" s="9" t="s">
        <v>164</v>
      </c>
      <c r="J38" s="10">
        <v>7.2300000000000003E-2</v>
      </c>
      <c r="K38" s="10">
        <f t="shared" si="4"/>
        <v>7.2300000000000003E-2</v>
      </c>
      <c r="L38" s="10">
        <v>2</v>
      </c>
    </row>
    <row r="39" spans="1:12" x14ac:dyDescent="0.3">
      <c r="A39" s="1"/>
      <c r="B39" s="1"/>
      <c r="C39" s="1"/>
      <c r="D39" s="1"/>
      <c r="E39" s="1"/>
      <c r="F39" s="1"/>
      <c r="G39" s="1"/>
      <c r="H39" s="1"/>
    </row>
    <row r="40" spans="1:12" s="5" customFormat="1" x14ac:dyDescent="0.3">
      <c r="B40" s="7" t="s">
        <v>108</v>
      </c>
    </row>
    <row r="41" spans="1:12" s="11" customFormat="1" x14ac:dyDescent="0.3">
      <c r="A41" s="9">
        <v>1</v>
      </c>
      <c r="B41" s="9" t="s">
        <v>110</v>
      </c>
      <c r="C41" s="9" t="s">
        <v>64</v>
      </c>
      <c r="D41" s="9" t="s">
        <v>65</v>
      </c>
      <c r="E41" s="9" t="s">
        <v>66</v>
      </c>
      <c r="F41" s="9" t="s">
        <v>143</v>
      </c>
      <c r="G41" s="9" t="s">
        <v>115</v>
      </c>
      <c r="H41" s="9" t="s">
        <v>110</v>
      </c>
      <c r="I41" s="10" t="s">
        <v>166</v>
      </c>
      <c r="J41" s="10">
        <v>0.47</v>
      </c>
      <c r="K41" s="10">
        <f t="shared" ref="K41:K45" si="5">J41*A41</f>
        <v>0.47</v>
      </c>
      <c r="L41" s="10">
        <v>0</v>
      </c>
    </row>
    <row r="42" spans="1:12" s="11" customFormat="1" ht="28.8" x14ac:dyDescent="0.3">
      <c r="A42" s="9">
        <v>1</v>
      </c>
      <c r="B42" s="9" t="s">
        <v>93</v>
      </c>
      <c r="C42" s="9" t="s">
        <v>94</v>
      </c>
      <c r="D42" s="9" t="s">
        <v>95</v>
      </c>
      <c r="E42" s="9" t="s">
        <v>96</v>
      </c>
      <c r="F42" s="9" t="s">
        <v>97</v>
      </c>
      <c r="G42" s="9" t="s">
        <v>168</v>
      </c>
      <c r="H42" s="9" t="s">
        <v>93</v>
      </c>
      <c r="I42" s="10" t="s">
        <v>167</v>
      </c>
      <c r="J42" s="10">
        <v>0.53639999999999999</v>
      </c>
      <c r="K42" s="10">
        <f t="shared" si="5"/>
        <v>0.53639999999999999</v>
      </c>
      <c r="L42" s="10">
        <v>3</v>
      </c>
    </row>
    <row r="43" spans="1:12" s="11" customFormat="1" x14ac:dyDescent="0.3">
      <c r="A43" s="9">
        <v>1</v>
      </c>
      <c r="B43" s="9" t="s">
        <v>79</v>
      </c>
      <c r="C43" s="9" t="s">
        <v>79</v>
      </c>
      <c r="D43" s="9" t="s">
        <v>79</v>
      </c>
      <c r="E43" s="9" t="s">
        <v>80</v>
      </c>
      <c r="F43" s="9" t="s">
        <v>142</v>
      </c>
      <c r="G43" s="9" t="s">
        <v>168</v>
      </c>
      <c r="H43" s="9" t="s">
        <v>79</v>
      </c>
      <c r="I43" s="10" t="s">
        <v>169</v>
      </c>
      <c r="J43" s="10">
        <v>0.32200000000000001</v>
      </c>
      <c r="K43" s="10">
        <f t="shared" si="5"/>
        <v>0.32200000000000001</v>
      </c>
      <c r="L43" s="10">
        <v>2</v>
      </c>
    </row>
    <row r="44" spans="1:12" s="11" customFormat="1" ht="28.8" x14ac:dyDescent="0.3">
      <c r="A44" s="9">
        <v>1</v>
      </c>
      <c r="B44" s="9" t="s">
        <v>89</v>
      </c>
      <c r="C44" s="9" t="s">
        <v>90</v>
      </c>
      <c r="D44" s="9" t="s">
        <v>90</v>
      </c>
      <c r="E44" s="9" t="s">
        <v>91</v>
      </c>
      <c r="F44" s="9" t="s">
        <v>92</v>
      </c>
      <c r="G44" s="9" t="s">
        <v>171</v>
      </c>
      <c r="H44" s="9" t="s">
        <v>89</v>
      </c>
      <c r="I44" s="10" t="s">
        <v>170</v>
      </c>
      <c r="J44" s="10">
        <v>1.4004000000000001</v>
      </c>
      <c r="K44" s="10">
        <f t="shared" si="5"/>
        <v>1.4004000000000001</v>
      </c>
      <c r="L44" s="10">
        <v>0</v>
      </c>
    </row>
    <row r="45" spans="1:12" s="11" customFormat="1" ht="28.8" x14ac:dyDescent="0.3">
      <c r="A45" s="9">
        <v>1</v>
      </c>
      <c r="B45" s="9" t="s">
        <v>75</v>
      </c>
      <c r="C45" s="9">
        <v>-2510</v>
      </c>
      <c r="D45" s="9" t="s">
        <v>76</v>
      </c>
      <c r="E45" s="9" t="s">
        <v>77</v>
      </c>
      <c r="F45" s="9" t="s">
        <v>78</v>
      </c>
      <c r="G45" s="9" t="s">
        <v>173</v>
      </c>
      <c r="H45" s="9" t="s">
        <v>75</v>
      </c>
      <c r="I45" s="10" t="s">
        <v>172</v>
      </c>
      <c r="J45" s="10">
        <v>1.3859999999999999</v>
      </c>
      <c r="K45" s="10">
        <f t="shared" si="5"/>
        <v>1.3859999999999999</v>
      </c>
      <c r="L45" s="10">
        <v>0</v>
      </c>
    </row>
    <row r="46" spans="1:12" ht="15" thickBot="1" x14ac:dyDescent="0.35">
      <c r="A46" s="2">
        <f>SUM(A3:A45)</f>
        <v>79</v>
      </c>
      <c r="K46" s="8">
        <f>SUM(K3:K45)</f>
        <v>19.6067</v>
      </c>
    </row>
    <row r="47" spans="1:12" ht="15" thickTop="1" x14ac:dyDescent="0.3"/>
  </sheetData>
  <sortState ref="A19:F24">
    <sortCondition descending="1" ref="A19:A2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 board 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Tshen2</dc:creator>
  <cp:lastModifiedBy>Tshen2</cp:lastModifiedBy>
  <dcterms:created xsi:type="dcterms:W3CDTF">2014-06-20T02:04:41Z</dcterms:created>
  <dcterms:modified xsi:type="dcterms:W3CDTF">2014-11-23T17:06:07Z</dcterms:modified>
</cp:coreProperties>
</file>